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ояснювальна 26.06" sheetId="1" r:id="rId1"/>
  </sheets>
  <definedNames>
    <definedName name="_xlnm.Print_Titles" localSheetId="0">'пояснювальна 26.06'!$9:$9</definedName>
  </definedNames>
  <calcPr fullCalcOnLoad="1"/>
</workbook>
</file>

<file path=xl/sharedStrings.xml><?xml version="1.0" encoding="utf-8"?>
<sst xmlns="http://schemas.openxmlformats.org/spreadsheetml/2006/main" count="83" uniqueCount="67">
  <si>
    <t>Пропонується виділити</t>
  </si>
  <si>
    <t>Примітка</t>
  </si>
  <si>
    <t>Всього</t>
  </si>
  <si>
    <t>КПКВК МБ</t>
  </si>
  <si>
    <t>Виконавчий комітет НМР</t>
  </si>
  <si>
    <t>Управління капітального будівництва НМР</t>
  </si>
  <si>
    <t>Управління освіти ВК НМР</t>
  </si>
  <si>
    <t>РАЗОМ ЗФ+СФ</t>
  </si>
  <si>
    <t>1090</t>
  </si>
  <si>
    <t>7461</t>
  </si>
  <si>
    <t>0160</t>
  </si>
  <si>
    <t>І. Обґрунтування необхідності прийняття змін до бюджету міста</t>
  </si>
  <si>
    <t>Проект рішення розроблений з метою вирішення окремих проблемних питань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</si>
  <si>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</si>
  <si>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</si>
  <si>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Назва ГРК</t>
  </si>
  <si>
    <t>Доходи</t>
  </si>
  <si>
    <t>ПОЯСНЮВАЛЬНА ЗАПИСКА ДО ПРОЕКТУ РІШЕННЯ                                                                                                        "ПРО ВНЕСЕННЯ ЗМІН ДО БЮДЖЕТУ МІСТА НА 2019 РІК" (26.06.19)</t>
  </si>
  <si>
    <t xml:space="preserve">Бюджетний кодекс України, закони України «Про Державний бюджет України на 2019 рік», «Про місцеве самоврядування в Україні», постанова Кабінету Міністрів України від ,3.,4.2019 № 319, розпорядження голови ОДА від 10.06.2019 № 387, 388, 395,  рішення сорок девятої (позачергової) сесії НМР від 28.12.2018 № 49/3434, бюджетні запити головних розпорядників коштів бюджету міста </t>
  </si>
  <si>
    <t>Станом на 01 червня 2019 року обсяг доходів загального фонду бюджету міста виконано на 106,1 %.  Пропонується збільшити обсяг доходів загального фонду бюджету міста на 1 591,9 тис.грн., у тому числі: податкові та неподаткові надходження - 1 005,7 тис.грн., міжбюджетні трансферти - 586,2 тис.грн.</t>
  </si>
  <si>
    <t>Збільшення обсягу доходів загального фонду відповідно до додатку 1 до проекту рішення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</si>
  <si>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</si>
  <si>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ЗОШ: Придбання персональних компютерів КЕКВ 3110 (розпорядження ОДА від 10.06.19 № 388/2019-р)</t>
  </si>
  <si>
    <t>НУШ: Відрядження на підвищення кваліфікації. КЕКВ 2250 (розпорядження ОДА від 10.06.19 № 387/2019-р)</t>
  </si>
  <si>
    <t xml:space="preserve">                                                                                      МІЖБЮДЖЕТНІ ТРАНСФЕРТИ</t>
  </si>
  <si>
    <t>Управління соціального захисту населення</t>
  </si>
  <si>
    <t>ЗАГАЛЬНИЙ ФОНД</t>
  </si>
  <si>
    <t>КП НМР "Комфорт": автотранспортні послуги на липень-грудень. Програма Благоустрій міста</t>
  </si>
  <si>
    <t>2020</t>
  </si>
  <si>
    <t>КНП НМР "СМСЧ м.Нетішин": придбання рубероїду - 18 400 грн., ремонт рентгенівського діагностичного апарату - 39 900 грн.</t>
  </si>
  <si>
    <t>3140</t>
  </si>
  <si>
    <t>КНП НМР "СМСЧ м.Нетішин": придбання путівок на оздоровлення та відпочинок дітей</t>
  </si>
  <si>
    <t>7693</t>
  </si>
  <si>
    <r>
      <t xml:space="preserve">КП НМР "Міський ринок": надання безповоротної фінансової допомоги КЕКВ 2282 </t>
    </r>
    <r>
      <rPr>
        <i/>
        <sz val="10"/>
        <rFont val="Times New Roman"/>
        <family val="1"/>
      </rPr>
      <t>(При умові внесення змін до програми)</t>
    </r>
  </si>
  <si>
    <t>КЮТ: Придбання електронних конструкторів КЕКВ 2210</t>
  </si>
  <si>
    <t>КЮТ: Проведення поточного ремонту гурткової кімнати для проведення занять КЕКВ 2240</t>
  </si>
  <si>
    <t>БДТ: Участь у фестивалі-конкурсі "Словянський вінець співдружності" м.Варна, Болгарія КЕКВ 2250</t>
  </si>
  <si>
    <t>1020</t>
  </si>
  <si>
    <t>ЗОШ № 2: поточний ремонт системи опалення підвальної частини будівлі КЕКВ 2240</t>
  </si>
  <si>
    <t>ЗОШ № 4: придбання лінолеуму, світильників та комплектуючих матеріалів до них КЕКВ 2210</t>
  </si>
  <si>
    <t>1150</t>
  </si>
  <si>
    <t>МК: Придбання кронштейна до мультимедійного телевізора КЕКВ 2210</t>
  </si>
  <si>
    <t>Зменшення кошторисних призначень на придбання путівки на оздоровлення дитини центру реабілітації дітей-інвалідів (отримана путівка через КПК НМР "Центр первиенної медико-санітарної допомоги")</t>
  </si>
  <si>
    <t xml:space="preserve">УСЗН: Зменшення бюджетних призначень на утримання штатних одиниць відділу соціальної роботи з сім"ями, дітьми та молоддю управління соціального захисту населення КЕКВ 2111 - 144543 грн., КЕКВ 2120 - 32319 грн. </t>
  </si>
  <si>
    <t>3104</t>
  </si>
  <si>
    <t>3242</t>
  </si>
  <si>
    <t>Терцентр: Часткове відшкодування понесених витрат на самостійне придбання засобів особистої гігієни КЕКВ 2730</t>
  </si>
  <si>
    <t>Фонд комунального майна</t>
  </si>
  <si>
    <t>Поточний ремонт двох кабінетів КЕКВ 2240</t>
  </si>
  <si>
    <t>СПЕЦІАЛЬНИЙ ФОНД</t>
  </si>
  <si>
    <t xml:space="preserve">КНП НМР "СМСЧ м.Нетішин": капітальний ремонт вантажопасажирського ліфта в будівлі поліклініки КЕКВ 3210 </t>
  </si>
  <si>
    <t>КЮТ: Придбання ноутбука КЕКВ 3110</t>
  </si>
  <si>
    <t>МК: Придбання мультимедійного телевізора КЕКВ 3110</t>
  </si>
  <si>
    <t>ЗОШ: Співфінансування (30%) на придбання персональних компютерів відповідно до постанови КМУ від 03.04.2019 № 319 та розпорядження голови ОДА від 10.06.2019 № 388/2019-р.КЕКВ 3110</t>
  </si>
  <si>
    <t>7321</t>
  </si>
  <si>
    <t>ПЕРЕМІЩЕННЯ спеціальний фонд</t>
  </si>
  <si>
    <t>Управління капітального будівництва</t>
  </si>
  <si>
    <t>Зміна назви об'єкта  з "Нове будівництво водопроводу від ПГ-55 до ПГ-101 по вул.Солов'євська в м.Нетішин Хмельницької області"</t>
  </si>
  <si>
    <t>Зміна назви об'єкта на "Нове будівництво водопроводу від ПГ-97 до ПГ-111 по вул.Солов'євська в м.Нетішин Хмельницької області"</t>
  </si>
  <si>
    <t>Збільшення бюджетних призначень на надання пільг на оплату житлово-комунальних послуг окремим категоріям громадян відповідно до законодавства (розпорядження ОДА від 10.06.2019 № 395/2019-р)</t>
  </si>
  <si>
    <t>Зменшення бюджетних призначень на надання субсидій населенню для відшкодування витрат на оплату житлово-комунальних послуг</t>
  </si>
  <si>
    <t xml:space="preserve">Субвенція з державного бюджету місцевим бюджетам на забезпечення якісної, сучасної та доступної загальної середньої освіти "Нова українська школа" </t>
  </si>
  <si>
    <t>ДОХОДИ</t>
  </si>
  <si>
    <t>ІРЦ: Проведення ремонтних робіт і облаштування кабінету психолога КЕКВ 2210-15040 грн., КЕКВ 2240- 25694 грн.</t>
  </si>
  <si>
    <t xml:space="preserve">Терцентр: Збільшення бюджетних призначень на утримання штатних одиниць відділу соціальної роботи з сім"ями, дітьми та молоддю територіаному центру КЕКВ 2111 - 110543 грн., КЕКВ 2120 - 24319,0 грн. </t>
  </si>
  <si>
    <r>
      <t xml:space="preserve">Експертиза проектної докуметації по об'єкту: "Нове будівництво закладу дошкільної освіти (ясла-садок) по вул. Енергетиків м.Нетішин Хмельницької області". КЕКВ 3122. </t>
    </r>
    <r>
      <rPr>
        <i/>
        <sz val="10"/>
        <rFont val="Times New Roman"/>
        <family val="1"/>
      </rPr>
      <t>При умові внесення змін до Програми розвитку освіти міста Нетішина на 2018-2022 роки.</t>
    </r>
  </si>
  <si>
    <t>Начальник фінансового управління                                                                                                                               В.Ф.Кравчук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</si>
</sst>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.00_₴_-;\-* #,##0.00_₴_-;_-* &quot;-&quot;??_₴_-;_-@_-"/>
    <numFmt numFmtId="181" formatCode="_-* #,##0_₴_-;\-* #,##0_₴_-;_-* &quot;-&quot;??_₴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71" fontId="4" fillId="0" borderId="10" xfId="0" applyNumberFormat="1" applyFont="1" applyBorder="1" applyAlignment="1">
      <alignment vertical="center"/>
    </xf>
    <xf numFmtId="181" fontId="3" fillId="24" borderId="0" xfId="0" applyNumberFormat="1" applyFont="1" applyFill="1" applyAlignment="1">
      <alignment horizontal="right" vertical="center"/>
    </xf>
    <xf numFmtId="181" fontId="3" fillId="25" borderId="10" xfId="60" applyNumberFormat="1" applyFont="1" applyFill="1" applyBorder="1" applyAlignment="1">
      <alignment horizontal="center" vertical="center" wrapText="1"/>
    </xf>
    <xf numFmtId="181" fontId="3" fillId="25" borderId="10" xfId="60" applyNumberFormat="1" applyFont="1" applyFill="1" applyBorder="1" applyAlignment="1">
      <alignment horizontal="right" vertical="center" wrapText="1"/>
    </xf>
    <xf numFmtId="181" fontId="3" fillId="25" borderId="10" xfId="0" applyNumberFormat="1" applyFont="1" applyFill="1" applyBorder="1" applyAlignment="1">
      <alignment horizontal="right" vertical="center" wrapText="1"/>
    </xf>
    <xf numFmtId="181" fontId="4" fillId="25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1" fontId="4" fillId="25" borderId="10" xfId="60" applyNumberFormat="1" applyFont="1" applyFill="1" applyBorder="1" applyAlignment="1">
      <alignment horizontal="right" vertical="center" wrapText="1"/>
    </xf>
    <xf numFmtId="181" fontId="4" fillId="25" borderId="10" xfId="6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80" fontId="3" fillId="25" borderId="10" xfId="60" applyNumberFormat="1" applyFont="1" applyFill="1" applyBorder="1" applyAlignment="1">
      <alignment horizontal="right" vertical="center" wrapText="1"/>
    </xf>
    <xf numFmtId="180" fontId="3" fillId="25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181" fontId="4" fillId="25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181" fontId="4" fillId="25" borderId="10" xfId="0" applyNumberFormat="1" applyFont="1" applyFill="1" applyBorder="1" applyAlignment="1">
      <alignment/>
    </xf>
    <xf numFmtId="181" fontId="3" fillId="25" borderId="10" xfId="60" applyNumberFormat="1" applyFont="1" applyFill="1" applyBorder="1" applyAlignment="1">
      <alignment horizontal="centerContinuous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115" zoomScaleNormal="115" zoomScalePageLayoutView="0" workbookViewId="0" topLeftCell="A43">
      <selection activeCell="D62" sqref="D62"/>
    </sheetView>
  </sheetViews>
  <sheetFormatPr defaultColWidth="9.125" defaultRowHeight="12.75"/>
  <cols>
    <col min="1" max="1" width="12.375" style="5" customWidth="1"/>
    <col min="2" max="2" width="7.25390625" style="6" customWidth="1"/>
    <col min="3" max="3" width="11.625" style="10" customWidth="1"/>
    <col min="4" max="4" width="62.375" style="7" customWidth="1"/>
    <col min="5" max="5" width="9.125" style="5" hidden="1" customWidth="1"/>
    <col min="6" max="6" width="4.125" style="5" hidden="1" customWidth="1"/>
    <col min="7" max="16384" width="9.125" style="5" customWidth="1"/>
  </cols>
  <sheetData>
    <row r="1" spans="1:4" ht="33" customHeight="1">
      <c r="A1" s="49" t="s">
        <v>17</v>
      </c>
      <c r="B1" s="49"/>
      <c r="C1" s="49"/>
      <c r="D1" s="49"/>
    </row>
    <row r="2" ht="3" customHeight="1">
      <c r="A2" s="15"/>
    </row>
    <row r="3" spans="1:4" ht="16.5">
      <c r="A3" s="50" t="s">
        <v>11</v>
      </c>
      <c r="B3" s="50"/>
      <c r="C3" s="50"/>
      <c r="D3" s="50"/>
    </row>
    <row r="4" spans="1:4" ht="15.75">
      <c r="A4" s="51" t="s">
        <v>12</v>
      </c>
      <c r="B4" s="51"/>
      <c r="C4" s="51"/>
      <c r="D4" s="51"/>
    </row>
    <row r="5" spans="1:4" ht="16.5">
      <c r="A5" s="52" t="s">
        <v>13</v>
      </c>
      <c r="B5" s="52"/>
      <c r="C5" s="52"/>
      <c r="D5" s="52"/>
    </row>
    <row r="6" spans="1:4" ht="61.5" customHeight="1">
      <c r="A6" s="51" t="s">
        <v>18</v>
      </c>
      <c r="B6" s="51"/>
      <c r="C6" s="51"/>
      <c r="D6" s="51"/>
    </row>
    <row r="7" spans="1:4" ht="16.5">
      <c r="A7" s="52" t="s">
        <v>14</v>
      </c>
      <c r="B7" s="52"/>
      <c r="C7" s="52"/>
      <c r="D7" s="52"/>
    </row>
    <row r="8" spans="1:4" ht="45.75" customHeight="1">
      <c r="A8" s="51" t="s">
        <v>19</v>
      </c>
      <c r="B8" s="51"/>
      <c r="C8" s="51"/>
      <c r="D8" s="51"/>
    </row>
    <row r="9" spans="1:4" ht="40.5" customHeight="1">
      <c r="A9" s="1" t="s">
        <v>15</v>
      </c>
      <c r="B9" s="2" t="s">
        <v>3</v>
      </c>
      <c r="C9" s="29" t="s">
        <v>0</v>
      </c>
      <c r="D9" s="1" t="s">
        <v>1</v>
      </c>
    </row>
    <row r="10" spans="1:4" ht="28.5" customHeight="1">
      <c r="A10" s="45" t="s">
        <v>21</v>
      </c>
      <c r="B10" s="45"/>
      <c r="C10" s="45"/>
      <c r="D10" s="45"/>
    </row>
    <row r="11" spans="1:4" ht="38.25">
      <c r="A11" s="18" t="s">
        <v>6</v>
      </c>
      <c r="B11" s="2" t="s">
        <v>9</v>
      </c>
      <c r="C11" s="13">
        <v>472149</v>
      </c>
      <c r="D11" s="4" t="s">
        <v>22</v>
      </c>
    </row>
    <row r="12" spans="1:4" ht="12.75">
      <c r="A12" s="38" t="s">
        <v>2</v>
      </c>
      <c r="B12" s="38"/>
      <c r="C12" s="20">
        <f>SUM(C11)</f>
        <v>472149</v>
      </c>
      <c r="D12" s="4"/>
    </row>
    <row r="13" spans="1:4" ht="31.5" customHeight="1">
      <c r="A13" s="45" t="s">
        <v>61</v>
      </c>
      <c r="B13" s="45"/>
      <c r="C13" s="45"/>
      <c r="D13" s="45"/>
    </row>
    <row r="14" spans="1:4" ht="38.25">
      <c r="A14" s="18" t="s">
        <v>6</v>
      </c>
      <c r="B14" s="18">
        <v>1020</v>
      </c>
      <c r="C14" s="13">
        <v>797</v>
      </c>
      <c r="D14" s="8" t="s">
        <v>23</v>
      </c>
    </row>
    <row r="15" spans="1:4" ht="12.75">
      <c r="A15" s="38" t="s">
        <v>2</v>
      </c>
      <c r="B15" s="38"/>
      <c r="C15" s="21">
        <f>SUM(C14)</f>
        <v>797</v>
      </c>
      <c r="D15" s="4"/>
    </row>
    <row r="16" spans="1:4" ht="21" customHeight="1">
      <c r="A16" s="47" t="s">
        <v>24</v>
      </c>
      <c r="B16" s="48"/>
      <c r="C16" s="48"/>
      <c r="D16" s="48"/>
    </row>
    <row r="17" spans="1:4" ht="38.25">
      <c r="A17" s="39" t="s">
        <v>25</v>
      </c>
      <c r="B17" s="22">
        <v>3011</v>
      </c>
      <c r="C17" s="23">
        <v>113300.15</v>
      </c>
      <c r="D17" s="4" t="s">
        <v>59</v>
      </c>
    </row>
    <row r="18" spans="1:4" ht="25.5">
      <c r="A18" s="41"/>
      <c r="B18" s="22">
        <v>3012</v>
      </c>
      <c r="C18" s="24">
        <v>-0.15</v>
      </c>
      <c r="D18" s="25" t="s">
        <v>60</v>
      </c>
    </row>
    <row r="19" spans="1:4" ht="17.25" customHeight="1">
      <c r="A19" s="38" t="s">
        <v>2</v>
      </c>
      <c r="B19" s="38"/>
      <c r="C19" s="28">
        <f>SUM(C17:C18)</f>
        <v>113300</v>
      </c>
      <c r="D19" s="17"/>
    </row>
    <row r="20" spans="1:4" ht="17.25" customHeight="1">
      <c r="A20" s="34" t="s">
        <v>62</v>
      </c>
      <c r="B20" s="35"/>
      <c r="C20" s="35"/>
      <c r="D20" s="35"/>
    </row>
    <row r="21" spans="1:4" ht="23.25" customHeight="1">
      <c r="A21" s="32" t="s">
        <v>16</v>
      </c>
      <c r="B21" s="33"/>
      <c r="C21" s="11">
        <v>1005690</v>
      </c>
      <c r="D21" s="4" t="s">
        <v>20</v>
      </c>
    </row>
    <row r="22" spans="1:4" ht="12.75">
      <c r="A22" s="42" t="s">
        <v>2</v>
      </c>
      <c r="B22" s="43"/>
      <c r="C22" s="14">
        <f>SUM(C21)</f>
        <v>1005690</v>
      </c>
      <c r="D22" s="4"/>
    </row>
    <row r="23" spans="1:4" ht="14.25">
      <c r="A23" s="34" t="s">
        <v>26</v>
      </c>
      <c r="B23" s="35"/>
      <c r="C23" s="35"/>
      <c r="D23" s="35"/>
    </row>
    <row r="24" spans="1:4" ht="31.5" customHeight="1">
      <c r="A24" s="37" t="s">
        <v>4</v>
      </c>
      <c r="B24" s="18">
        <v>6030</v>
      </c>
      <c r="C24" s="13">
        <v>53990</v>
      </c>
      <c r="D24" s="4" t="s">
        <v>27</v>
      </c>
    </row>
    <row r="25" spans="1:4" ht="45.75" customHeight="1">
      <c r="A25" s="46"/>
      <c r="B25" s="16" t="s">
        <v>28</v>
      </c>
      <c r="C25" s="13">
        <v>58300</v>
      </c>
      <c r="D25" s="8" t="s">
        <v>29</v>
      </c>
    </row>
    <row r="26" spans="1:4" ht="25.5" customHeight="1">
      <c r="A26" s="46"/>
      <c r="B26" s="2" t="s">
        <v>30</v>
      </c>
      <c r="C26" s="13">
        <v>20000</v>
      </c>
      <c r="D26" s="8" t="s">
        <v>31</v>
      </c>
    </row>
    <row r="27" spans="1:4" ht="25.5">
      <c r="A27" s="46"/>
      <c r="B27" s="2" t="s">
        <v>32</v>
      </c>
      <c r="C27" s="13">
        <v>150000</v>
      </c>
      <c r="D27" s="3" t="s">
        <v>33</v>
      </c>
    </row>
    <row r="28" spans="1:4" ht="26.25" customHeight="1">
      <c r="A28" s="37" t="s">
        <v>6</v>
      </c>
      <c r="B28" s="1">
        <v>1090</v>
      </c>
      <c r="C28" s="13">
        <v>8000</v>
      </c>
      <c r="D28" s="4" t="s">
        <v>34</v>
      </c>
    </row>
    <row r="29" spans="1:4" ht="27.75" customHeight="1">
      <c r="A29" s="37"/>
      <c r="B29" s="1">
        <v>1090</v>
      </c>
      <c r="C29" s="13">
        <v>23057</v>
      </c>
      <c r="D29" s="4" t="s">
        <v>35</v>
      </c>
    </row>
    <row r="30" spans="1:4" ht="25.5">
      <c r="A30" s="37"/>
      <c r="B30" s="1">
        <v>1170</v>
      </c>
      <c r="C30" s="13">
        <v>40734</v>
      </c>
      <c r="D30" s="4" t="s">
        <v>63</v>
      </c>
    </row>
    <row r="31" spans="1:4" ht="33.75" customHeight="1">
      <c r="A31" s="37"/>
      <c r="B31" s="2" t="s">
        <v>8</v>
      </c>
      <c r="C31" s="13">
        <v>70000</v>
      </c>
      <c r="D31" s="4" t="s">
        <v>36</v>
      </c>
    </row>
    <row r="32" spans="1:4" ht="26.25" customHeight="1">
      <c r="A32" s="37"/>
      <c r="B32" s="2" t="s">
        <v>37</v>
      </c>
      <c r="C32" s="13">
        <v>94411</v>
      </c>
      <c r="D32" s="4" t="s">
        <v>38</v>
      </c>
    </row>
    <row r="33" spans="1:4" ht="32.25" customHeight="1">
      <c r="A33" s="37"/>
      <c r="B33" s="2" t="s">
        <v>37</v>
      </c>
      <c r="C33" s="13">
        <v>54250</v>
      </c>
      <c r="D33" s="4" t="s">
        <v>39</v>
      </c>
    </row>
    <row r="34" spans="1:4" ht="19.5" customHeight="1">
      <c r="A34" s="37"/>
      <c r="B34" s="2" t="s">
        <v>40</v>
      </c>
      <c r="C34" s="13">
        <v>1800</v>
      </c>
      <c r="D34" s="4" t="s">
        <v>41</v>
      </c>
    </row>
    <row r="35" spans="1:4" ht="38.25">
      <c r="A35" s="39" t="s">
        <v>25</v>
      </c>
      <c r="B35" s="2" t="s">
        <v>30</v>
      </c>
      <c r="C35" s="13">
        <v>-5000</v>
      </c>
      <c r="D35" s="4" t="s">
        <v>42</v>
      </c>
    </row>
    <row r="36" spans="1:4" ht="38.25">
      <c r="A36" s="40"/>
      <c r="B36" s="2" t="s">
        <v>10</v>
      </c>
      <c r="C36" s="13">
        <f>-134862-42000</f>
        <v>-176862</v>
      </c>
      <c r="D36" s="4" t="s">
        <v>43</v>
      </c>
    </row>
    <row r="37" spans="1:4" ht="38.25">
      <c r="A37" s="40"/>
      <c r="B37" s="2" t="s">
        <v>44</v>
      </c>
      <c r="C37" s="13">
        <v>134862</v>
      </c>
      <c r="D37" s="4" t="s">
        <v>64</v>
      </c>
    </row>
    <row r="38" spans="1:4" ht="25.5">
      <c r="A38" s="41"/>
      <c r="B38" s="2" t="s">
        <v>45</v>
      </c>
      <c r="C38" s="13">
        <v>100000</v>
      </c>
      <c r="D38" s="4" t="s">
        <v>46</v>
      </c>
    </row>
    <row r="39" spans="1:4" ht="38.25">
      <c r="A39" s="1" t="s">
        <v>47</v>
      </c>
      <c r="B39" s="2" t="s">
        <v>10</v>
      </c>
      <c r="C39" s="13">
        <v>98500</v>
      </c>
      <c r="D39" s="4" t="s">
        <v>48</v>
      </c>
    </row>
    <row r="40" spans="1:4" ht="12.75">
      <c r="A40" s="42" t="s">
        <v>2</v>
      </c>
      <c r="B40" s="43"/>
      <c r="C40" s="14">
        <f>SUM(C24:C39)</f>
        <v>726042</v>
      </c>
      <c r="D40" s="4"/>
    </row>
    <row r="41" spans="1:4" ht="18" customHeight="1">
      <c r="A41" s="44" t="s">
        <v>49</v>
      </c>
      <c r="B41" s="44"/>
      <c r="C41" s="44"/>
      <c r="D41" s="44"/>
    </row>
    <row r="42" spans="1:4" ht="25.5">
      <c r="A42" s="27"/>
      <c r="B42" s="16" t="s">
        <v>28</v>
      </c>
      <c r="C42" s="13">
        <v>79498</v>
      </c>
      <c r="D42" s="8" t="s">
        <v>50</v>
      </c>
    </row>
    <row r="43" spans="1:4" ht="12.75">
      <c r="A43" s="39" t="s">
        <v>6</v>
      </c>
      <c r="B43" s="1">
        <v>1090</v>
      </c>
      <c r="C43" s="13">
        <v>12000</v>
      </c>
      <c r="D43" s="4" t="s">
        <v>51</v>
      </c>
    </row>
    <row r="44" spans="1:4" ht="12.75">
      <c r="A44" s="40"/>
      <c r="B44" s="2" t="s">
        <v>40</v>
      </c>
      <c r="C44" s="13">
        <v>24500</v>
      </c>
      <c r="D44" s="4" t="s">
        <v>52</v>
      </c>
    </row>
    <row r="45" spans="1:4" ht="38.25">
      <c r="A45" s="41"/>
      <c r="B45" s="2" t="s">
        <v>37</v>
      </c>
      <c r="C45" s="13">
        <v>141650</v>
      </c>
      <c r="D45" s="4" t="s">
        <v>53</v>
      </c>
    </row>
    <row r="46" spans="1:4" ht="49.5" customHeight="1">
      <c r="A46" s="1" t="s">
        <v>5</v>
      </c>
      <c r="B46" s="2" t="s">
        <v>54</v>
      </c>
      <c r="C46" s="13">
        <v>22000</v>
      </c>
      <c r="D46" s="4" t="s">
        <v>65</v>
      </c>
    </row>
    <row r="47" spans="1:4" ht="12.75">
      <c r="A47" s="38" t="s">
        <v>2</v>
      </c>
      <c r="B47" s="38"/>
      <c r="C47" s="14">
        <f>SUM(C42:C46)</f>
        <v>279648</v>
      </c>
      <c r="D47" s="4"/>
    </row>
    <row r="48" spans="1:4" ht="21" customHeight="1">
      <c r="A48" s="36" t="s">
        <v>55</v>
      </c>
      <c r="B48" s="36"/>
      <c r="C48" s="36"/>
      <c r="D48" s="36"/>
    </row>
    <row r="49" spans="1:4" ht="25.5">
      <c r="A49" s="37" t="s">
        <v>56</v>
      </c>
      <c r="B49" s="1">
        <v>7461</v>
      </c>
      <c r="C49" s="12">
        <v>-575007</v>
      </c>
      <c r="D49" s="3" t="s">
        <v>57</v>
      </c>
    </row>
    <row r="50" spans="1:4" ht="25.5">
      <c r="A50" s="37"/>
      <c r="B50" s="1">
        <v>7461</v>
      </c>
      <c r="C50" s="12">
        <v>575007</v>
      </c>
      <c r="D50" s="3" t="s">
        <v>58</v>
      </c>
    </row>
    <row r="51" spans="1:4" ht="12.75">
      <c r="A51" s="38" t="s">
        <v>2</v>
      </c>
      <c r="B51" s="38"/>
      <c r="C51" s="26">
        <f>SUM(C49:C50)</f>
        <v>0</v>
      </c>
      <c r="D51" s="19"/>
    </row>
    <row r="52" spans="1:4" ht="18" customHeight="1">
      <c r="A52" s="30" t="s">
        <v>7</v>
      </c>
      <c r="B52" s="31"/>
      <c r="C52" s="26">
        <f>SUM(C12+C15+C19+C40+C47+C51)</f>
        <v>1591936</v>
      </c>
      <c r="D52" s="9"/>
    </row>
    <row r="54" ht="12.75">
      <c r="A54" s="5" t="s">
        <v>66</v>
      </c>
    </row>
  </sheetData>
  <sheetProtection/>
  <mergeCells count="29">
    <mergeCell ref="A12:B12"/>
    <mergeCell ref="A8:D8"/>
    <mergeCell ref="A6:D6"/>
    <mergeCell ref="A7:D7"/>
    <mergeCell ref="A10:D10"/>
    <mergeCell ref="A1:D1"/>
    <mergeCell ref="A3:D3"/>
    <mergeCell ref="A4:D4"/>
    <mergeCell ref="A5:D5"/>
    <mergeCell ref="A13:D13"/>
    <mergeCell ref="A15:B15"/>
    <mergeCell ref="A47:B47"/>
    <mergeCell ref="A17:A18"/>
    <mergeCell ref="A19:B19"/>
    <mergeCell ref="A23:D23"/>
    <mergeCell ref="A24:A27"/>
    <mergeCell ref="A28:A34"/>
    <mergeCell ref="A22:B22"/>
    <mergeCell ref="A16:D16"/>
    <mergeCell ref="A52:B52"/>
    <mergeCell ref="A21:B21"/>
    <mergeCell ref="A20:D20"/>
    <mergeCell ref="A48:D48"/>
    <mergeCell ref="A49:A50"/>
    <mergeCell ref="A51:B51"/>
    <mergeCell ref="A35:A38"/>
    <mergeCell ref="A40:B40"/>
    <mergeCell ref="A41:D41"/>
    <mergeCell ref="A43:A45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Tatyana</dc:creator>
  <cp:keywords/>
  <dc:description/>
  <cp:lastModifiedBy>Depviddil</cp:lastModifiedBy>
  <cp:lastPrinted>2019-06-21T10:46:04Z</cp:lastPrinted>
  <dcterms:created xsi:type="dcterms:W3CDTF">2018-01-18T06:54:48Z</dcterms:created>
  <dcterms:modified xsi:type="dcterms:W3CDTF">2019-06-21T10:46:29Z</dcterms:modified>
  <cp:category/>
  <cp:version/>
  <cp:contentType/>
  <cp:contentStatus/>
</cp:coreProperties>
</file>